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4to TRIMESTRE\EJERCICIO PRESUPUESTARIO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Hoja1!$A$1:$J$76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C59" i="1"/>
  <c r="E59" i="1"/>
  <c r="I59" i="1"/>
  <c r="G5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5" i="1"/>
  <c r="G23" i="1"/>
  <c r="J16" i="1"/>
  <c r="J17" i="1"/>
  <c r="J18" i="1"/>
  <c r="J19" i="1"/>
  <c r="J20" i="1"/>
  <c r="J21" i="1"/>
  <c r="J22" i="1"/>
  <c r="J9" i="1"/>
  <c r="I10" i="1" l="1"/>
  <c r="C10" i="1"/>
  <c r="E10" i="1"/>
  <c r="C26" i="1" l="1"/>
  <c r="E26" i="1"/>
  <c r="G26" i="1"/>
  <c r="I26" i="1"/>
  <c r="C23" i="1"/>
  <c r="E23" i="1"/>
  <c r="I23" i="1"/>
  <c r="C13" i="1"/>
  <c r="E13" i="1"/>
  <c r="G13" i="1"/>
  <c r="I13" i="1"/>
  <c r="J31" i="1"/>
  <c r="J30" i="1"/>
  <c r="J29" i="1"/>
  <c r="J28" i="1"/>
  <c r="J26" i="1"/>
  <c r="J15" i="1"/>
  <c r="J23" i="1" s="1"/>
  <c r="J12" i="1"/>
  <c r="J13" i="1" s="1"/>
  <c r="I60" i="1" l="1"/>
  <c r="G60" i="1"/>
  <c r="E60" i="1"/>
  <c r="C60" i="1"/>
  <c r="J59" i="1"/>
  <c r="J8" i="1" l="1"/>
  <c r="J10" i="1" l="1"/>
  <c r="J60" i="1" s="1"/>
</calcChain>
</file>

<file path=xl/sharedStrings.xml><?xml version="1.0" encoding="utf-8"?>
<sst xmlns="http://schemas.openxmlformats.org/spreadsheetml/2006/main" count="243" uniqueCount="69">
  <si>
    <t>Formato de programas con recursos concurrente por orden de gobierno</t>
  </si>
  <si>
    <t>Federal</t>
  </si>
  <si>
    <t>Estatal</t>
  </si>
  <si>
    <t>Municipal</t>
  </si>
  <si>
    <t>Otros</t>
  </si>
  <si>
    <t>SUBTOTAL:</t>
  </si>
  <si>
    <t>TOTAL:</t>
  </si>
  <si>
    <t>Monto Total
j=c+e+g+i</t>
  </si>
  <si>
    <t>Aportación (Monto)
c</t>
  </si>
  <si>
    <t>Dependencia/Entidad
b</t>
  </si>
  <si>
    <t>Dependencia/Entidad
d</t>
  </si>
  <si>
    <t>Aportación (Monto)
e</t>
  </si>
  <si>
    <t>Dependencia/Entidad
f</t>
  </si>
  <si>
    <t>Aportación (Monto)
g</t>
  </si>
  <si>
    <t>Dependencia/Entidad
h</t>
  </si>
  <si>
    <t>Aportación (Monto)
i</t>
  </si>
  <si>
    <t>Nombre del Programa
a</t>
  </si>
  <si>
    <t>APO: AGUA POTABLE</t>
  </si>
  <si>
    <t>URB: URBANIZACIÓN</t>
  </si>
  <si>
    <t>IBE: INFRAESTRUCTURA BÁSICA DEL SECTOR EDUCATIVO</t>
  </si>
  <si>
    <t xml:space="preserve">ELE: ELECTRIFICACIÓN </t>
  </si>
  <si>
    <t>MUNICIPIO (FAISMUN)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</si>
  <si>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</si>
  <si>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</si>
  <si>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 xml:space="preserve">CONSTRUCCIÓN DE ELECTRIFICACIÓN, EN LA COMUNIDAD DE RANCHO VIEJO, MUNICIPIO DE PEDRO ASCENCIO ALQUISIRAS, GRO. </t>
  </si>
  <si>
    <r>
      <t>Entidad Federativa/Municipio:</t>
    </r>
    <r>
      <rPr>
        <b/>
        <sz val="11"/>
        <color theme="1"/>
        <rFont val="Calibri"/>
        <family val="2"/>
        <scheme val="minor"/>
      </rPr>
      <t xml:space="preserve"> PEDRO ASCENCIO ALQUISIRAS, GRO.</t>
    </r>
  </si>
  <si>
    <t>N/A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</si>
  <si>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</si>
  <si>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</si>
  <si>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</si>
  <si>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</si>
  <si>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BARDA PERIMETRAL EN LA SECUNDARIA PEDRO ASCENCIO ALQUISIRAS, EN LA LOCALIDAD IXCAPUZALCO, MUNICIPIO DE PEDRO ASCENCIO ALQUISIRAS, GRO</t>
  </si>
  <si>
    <t>CONSTRUCCIÓN DE BARDA PERIMETRAL EN EL PREESCOLAR , EN LA LOCALIDAD IXCAPUZALCO, MUNICIPIO DE PEDRO ASCENCIO ALQUISIRAS, GRO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</si>
  <si>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</si>
  <si>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</si>
  <si>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 xml:space="preserve">MEV: MEJORAMIENTO DE VIVIENDA </t>
  </si>
  <si>
    <t>CONSTRUCCIÓN DE PISO FIRME EN DIFERENTES LOCALIDADES DEL MUNICIPIO DE PEDRO ASCENCIO DE ALQUISIRAS, GRO.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</si>
  <si>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</si>
  <si>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</si>
  <si>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</si>
  <si>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</si>
  <si>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</si>
  <si>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ACCESO PRINCIPAL A LA LOCALIDAD DE RANCHO NUEVO - SALITRE CHIQUITO,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</si>
  <si>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</si>
  <si>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</si>
  <si>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</si>
  <si>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</si>
  <si>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</si>
  <si>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</si>
  <si>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</si>
  <si>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>REHABILITACION DE CAMINO RURAL (RASTREO) EN LAS LOCALIDADES DE ATOTONILCO Y TEACALCO, MUNICIPIO DE PEDRO ASCENCIO ALQUISIRAS, GRO.</t>
  </si>
  <si>
    <t>CONSTRUCCION DE BRECHA SACA COSECHA EN LA COMUNIDAD DE PUENTE DE DIOS - IXTLAHUACATENGO,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</si>
  <si>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</si>
  <si>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</si>
  <si>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</si>
  <si>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</si>
  <si>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</si>
  <si>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</si>
  <si>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</si>
  <si>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CONSTRUCCIÓN DE PAVIMENTACIÓN CON CONCRETO HIDRÁULICO EN EL ACCESO PRINCIPAL A LA COMUNIDAD RINCON DE JUMAPA, MUNICIPIO DE PEDRO ASCENCIO ALQUISIRAS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</si>
  <si>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</si>
  <si>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</si>
  <si>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</si>
  <si>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</si>
  <si>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</si>
  <si>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</si>
  <si>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</si>
  <si>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</si>
  <si>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Periodo (del 1 de enero al 31 de  Diciembre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</si>
</sst>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2" applyFont="1"/>
    <xf numFmtId="44" fontId="4" fillId="4" borderId="1" xfId="1" applyFont="1" applyFill="1" applyBorder="1" applyAlignment="1">
      <alignment horizontal="right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2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2" applyFont="1" applyAlignment="1">
      <alignment vertical="center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44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4" applyFont="1" applyBorder="1" applyAlignment="1">
      <alignment horizontal="justify" vertical="center" wrapText="1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5">
    <cellStyle name="Millares" xfId="2" builtinId="3"/>
    <cellStyle name="Millares 2" xfId="3"/>
    <cellStyle name="Moneda" xfId="1" builtinId="4"/>
    <cellStyle name="Normal" xfId="0" builtinId="0"/>
    <cellStyle name="Normal 1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view="pageBreakPreview" topLeftCell="A46" zoomScale="85" zoomScaleNormal="85" zoomScaleSheetLayoutView="85" zoomScalePageLayoutView="71" workbookViewId="0">
      <selection activeCell="C9" sqref="C9"/>
    </sheetView>
  </sheetViews>
  <sheetFormatPr baseColWidth="10" defaultRowHeight="15" x14ac:dyDescent="0.25"/>
  <cols>
    <col min="1" max="1" width="47.42578125" customWidth="1"/>
    <col min="2" max="2" width="9.7109375" customWidth="1"/>
    <col min="3" max="3" width="11.42578125" customWidth="1"/>
    <col min="4" max="4" width="9.7109375" customWidth="1"/>
    <col min="5" max="6" width="10.42578125" customWidth="1"/>
    <col min="7" max="7" width="17.5703125" customWidth="1"/>
    <col min="8" max="8" width="9.5703125" customWidth="1"/>
    <col min="9" max="9" width="11.7109375" customWidth="1"/>
    <col min="10" max="11" width="17.140625" customWidth="1"/>
    <col min="12" max="12" width="41.42578125" style="4" customWidth="1"/>
    <col min="13" max="13" width="14.140625" style="5" bestFit="1" customWidth="1"/>
  </cols>
  <sheetData>
    <row r="1" spans="1:13" x14ac:dyDescent="0.25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3"/>
    </row>
    <row r="2" spans="1:13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3" x14ac:dyDescent="0.25">
      <c r="A3" s="34" t="s">
        <v>68</v>
      </c>
      <c r="B3" s="35"/>
      <c r="C3" s="35"/>
      <c r="D3" s="35"/>
      <c r="E3" s="35"/>
      <c r="F3" s="35"/>
      <c r="G3" s="35"/>
      <c r="H3" s="35"/>
      <c r="I3" s="35"/>
      <c r="J3" s="36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3"/>
    </row>
    <row r="5" spans="1:13" x14ac:dyDescent="0.25">
      <c r="A5" s="38" t="s">
        <v>16</v>
      </c>
      <c r="B5" s="37" t="s">
        <v>1</v>
      </c>
      <c r="C5" s="37"/>
      <c r="D5" s="37" t="s">
        <v>2</v>
      </c>
      <c r="E5" s="37"/>
      <c r="F5" s="37" t="s">
        <v>3</v>
      </c>
      <c r="G5" s="37"/>
      <c r="H5" s="37" t="s">
        <v>4</v>
      </c>
      <c r="I5" s="37"/>
      <c r="J5" s="38" t="s">
        <v>7</v>
      </c>
    </row>
    <row r="6" spans="1:13" ht="36" x14ac:dyDescent="0.25">
      <c r="A6" s="38"/>
      <c r="B6" s="17" t="s">
        <v>9</v>
      </c>
      <c r="C6" s="17" t="s">
        <v>8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38"/>
    </row>
    <row r="7" spans="1:13" ht="18.75" x14ac:dyDescent="0.25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1"/>
    </row>
    <row r="8" spans="1:13" s="9" customFormat="1" ht="42.75" customHeight="1" x14ac:dyDescent="0.25">
      <c r="A8" s="18" t="s">
        <v>22</v>
      </c>
      <c r="B8" s="19" t="s">
        <v>26</v>
      </c>
      <c r="C8" s="20">
        <v>0</v>
      </c>
      <c r="D8" s="19" t="s">
        <v>26</v>
      </c>
      <c r="E8" s="20">
        <v>0</v>
      </c>
      <c r="F8" s="21" t="s">
        <v>21</v>
      </c>
      <c r="G8" s="22">
        <v>1350000</v>
      </c>
      <c r="H8" s="19" t="s">
        <v>26</v>
      </c>
      <c r="I8" s="20">
        <v>0</v>
      </c>
      <c r="J8" s="23">
        <f>C8+E8+G8+I8</f>
        <v>1350000</v>
      </c>
      <c r="L8" s="10"/>
      <c r="M8" s="11"/>
    </row>
    <row r="9" spans="1:13" s="9" customFormat="1" ht="41.25" customHeight="1" x14ac:dyDescent="0.25">
      <c r="A9" s="18" t="s">
        <v>23</v>
      </c>
      <c r="B9" s="19" t="s">
        <v>26</v>
      </c>
      <c r="C9" s="20">
        <v>0</v>
      </c>
      <c r="D9" s="19" t="s">
        <v>26</v>
      </c>
      <c r="E9" s="20">
        <v>0</v>
      </c>
      <c r="F9" s="21" t="s">
        <v>21</v>
      </c>
      <c r="G9" s="22">
        <v>695000</v>
      </c>
      <c r="H9" s="19" t="s">
        <v>26</v>
      </c>
      <c r="I9" s="20">
        <v>0</v>
      </c>
      <c r="J9" s="23">
        <f>C9+E9+G9+I9</f>
        <v>695000</v>
      </c>
      <c r="L9" s="10"/>
      <c r="M9" s="11"/>
    </row>
    <row r="10" spans="1:13" s="9" customFormat="1" x14ac:dyDescent="0.25">
      <c r="A10" s="24" t="s">
        <v>5</v>
      </c>
      <c r="B10" s="25"/>
      <c r="C10" s="23">
        <f>SUM(C8:C8)</f>
        <v>0</v>
      </c>
      <c r="D10" s="26"/>
      <c r="E10" s="23">
        <f>SUM(E8:E8)</f>
        <v>0</v>
      </c>
      <c r="F10" s="26"/>
      <c r="G10" s="23">
        <f>SUM(G8:G9)</f>
        <v>2045000</v>
      </c>
      <c r="H10" s="25"/>
      <c r="I10" s="23">
        <f>SUM(I8:I8)</f>
        <v>0</v>
      </c>
      <c r="J10" s="23">
        <f>SUM(J8:J9)</f>
        <v>2045000</v>
      </c>
      <c r="L10" s="10"/>
      <c r="M10" s="11"/>
    </row>
    <row r="11" spans="1:13" s="9" customFormat="1" ht="18.75" x14ac:dyDescent="0.25">
      <c r="A11" s="28" t="s">
        <v>20</v>
      </c>
      <c r="B11" s="29"/>
      <c r="C11" s="29"/>
      <c r="D11" s="29"/>
      <c r="E11" s="29"/>
      <c r="F11" s="29"/>
      <c r="G11" s="29"/>
      <c r="H11" s="29"/>
      <c r="I11" s="29"/>
      <c r="J11" s="30"/>
      <c r="L11" s="10"/>
      <c r="M11" s="11"/>
    </row>
    <row r="12" spans="1:13" s="9" customFormat="1" ht="47.25" customHeight="1" x14ac:dyDescent="0.25">
      <c r="A12" s="18" t="s">
        <v>24</v>
      </c>
      <c r="B12" s="19" t="s">
        <v>26</v>
      </c>
      <c r="C12" s="20">
        <v>0</v>
      </c>
      <c r="D12" s="19" t="s">
        <v>26</v>
      </c>
      <c r="E12" s="20">
        <v>0</v>
      </c>
      <c r="F12" s="21" t="s">
        <v>21</v>
      </c>
      <c r="G12" s="22">
        <v>680000</v>
      </c>
      <c r="H12" s="19" t="s">
        <v>26</v>
      </c>
      <c r="I12" s="20">
        <v>0</v>
      </c>
      <c r="J12" s="23">
        <f t="shared" ref="J12:J22" si="0">C12+E12+G12+I12</f>
        <v>680000</v>
      </c>
      <c r="L12" s="10"/>
      <c r="M12" s="11"/>
    </row>
    <row r="13" spans="1:13" s="9" customFormat="1" x14ac:dyDescent="0.25">
      <c r="A13" s="24" t="s">
        <v>5</v>
      </c>
      <c r="B13" s="25"/>
      <c r="C13" s="23">
        <f>C12</f>
        <v>0</v>
      </c>
      <c r="D13" s="26"/>
      <c r="E13" s="23">
        <f>E12</f>
        <v>0</v>
      </c>
      <c r="F13" s="26"/>
      <c r="G13" s="23">
        <f>G12</f>
        <v>680000</v>
      </c>
      <c r="H13" s="25"/>
      <c r="I13" s="23">
        <f>I12</f>
        <v>0</v>
      </c>
      <c r="J13" s="23">
        <f>J12</f>
        <v>680000</v>
      </c>
      <c r="L13" s="10"/>
      <c r="M13" s="11"/>
    </row>
    <row r="14" spans="1:13" s="9" customFormat="1" ht="18.75" x14ac:dyDescent="0.25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30"/>
      <c r="L14" s="10"/>
      <c r="M14" s="11"/>
    </row>
    <row r="15" spans="1:13" s="9" customFormat="1" ht="39.75" customHeight="1" x14ac:dyDescent="0.25">
      <c r="A15" s="18" t="s">
        <v>27</v>
      </c>
      <c r="B15" s="19" t="s">
        <v>26</v>
      </c>
      <c r="C15" s="20">
        <v>0</v>
      </c>
      <c r="D15" s="19" t="s">
        <v>26</v>
      </c>
      <c r="E15" s="20">
        <v>0</v>
      </c>
      <c r="F15" s="21" t="s">
        <v>21</v>
      </c>
      <c r="G15" s="22">
        <v>568000</v>
      </c>
      <c r="H15" s="19" t="s">
        <v>26</v>
      </c>
      <c r="I15" s="20">
        <v>0</v>
      </c>
      <c r="J15" s="23">
        <f t="shared" si="0"/>
        <v>568000</v>
      </c>
      <c r="L15" s="10"/>
      <c r="M15" s="11"/>
    </row>
    <row r="16" spans="1:13" s="9" customFormat="1" ht="45.75" customHeight="1" x14ac:dyDescent="0.25">
      <c r="A16" s="18" t="s">
        <v>28</v>
      </c>
      <c r="B16" s="19" t="s">
        <v>26</v>
      </c>
      <c r="C16" s="20">
        <v>0</v>
      </c>
      <c r="D16" s="19" t="s">
        <v>26</v>
      </c>
      <c r="E16" s="20">
        <v>0</v>
      </c>
      <c r="F16" s="21" t="s">
        <v>21</v>
      </c>
      <c r="G16" s="22">
        <v>585000</v>
      </c>
      <c r="H16" s="19" t="s">
        <v>26</v>
      </c>
      <c r="I16" s="20">
        <v>0</v>
      </c>
      <c r="J16" s="23">
        <f t="shared" si="0"/>
        <v>585000</v>
      </c>
      <c r="L16" s="10"/>
      <c r="M16" s="11"/>
    </row>
    <row r="17" spans="1:13" s="9" customFormat="1" ht="30" customHeight="1" x14ac:dyDescent="0.25">
      <c r="A17" s="18" t="s">
        <v>29</v>
      </c>
      <c r="B17" s="19" t="s">
        <v>26</v>
      </c>
      <c r="C17" s="20">
        <v>0</v>
      </c>
      <c r="D17" s="19" t="s">
        <v>26</v>
      </c>
      <c r="E17" s="20">
        <v>0</v>
      </c>
      <c r="F17" s="21" t="s">
        <v>21</v>
      </c>
      <c r="G17" s="22">
        <v>560000</v>
      </c>
      <c r="H17" s="19" t="s">
        <v>26</v>
      </c>
      <c r="I17" s="20">
        <v>0</v>
      </c>
      <c r="J17" s="23">
        <f t="shared" si="0"/>
        <v>560000</v>
      </c>
      <c r="L17" s="10"/>
      <c r="M17" s="11"/>
    </row>
    <row r="18" spans="1:13" s="9" customFormat="1" ht="31.5" customHeight="1" x14ac:dyDescent="0.25">
      <c r="A18" s="18" t="s">
        <v>30</v>
      </c>
      <c r="B18" s="19" t="s">
        <v>26</v>
      </c>
      <c r="C18" s="20">
        <v>0</v>
      </c>
      <c r="D18" s="19" t="s">
        <v>26</v>
      </c>
      <c r="E18" s="20">
        <v>0</v>
      </c>
      <c r="F18" s="21" t="s">
        <v>21</v>
      </c>
      <c r="G18" s="22">
        <v>590000</v>
      </c>
      <c r="H18" s="19" t="s">
        <v>26</v>
      </c>
      <c r="I18" s="20">
        <v>0</v>
      </c>
      <c r="J18" s="23">
        <f t="shared" si="0"/>
        <v>590000</v>
      </c>
      <c r="L18" s="10"/>
      <c r="M18" s="11"/>
    </row>
    <row r="19" spans="1:13" s="9" customFormat="1" ht="57" customHeight="1" x14ac:dyDescent="0.25">
      <c r="A19" s="18" t="s">
        <v>31</v>
      </c>
      <c r="B19" s="19" t="s">
        <v>26</v>
      </c>
      <c r="C19" s="20">
        <v>0</v>
      </c>
      <c r="D19" s="19" t="s">
        <v>26</v>
      </c>
      <c r="E19" s="20">
        <v>0</v>
      </c>
      <c r="F19" s="21" t="s">
        <v>21</v>
      </c>
      <c r="G19" s="22">
        <v>645950</v>
      </c>
      <c r="H19" s="19" t="s">
        <v>26</v>
      </c>
      <c r="I19" s="20">
        <v>0</v>
      </c>
      <c r="J19" s="23">
        <f t="shared" si="0"/>
        <v>645950</v>
      </c>
      <c r="L19" s="10"/>
      <c r="M19" s="11"/>
    </row>
    <row r="20" spans="1:13" s="9" customFormat="1" ht="42" customHeight="1" x14ac:dyDescent="0.25">
      <c r="A20" s="18" t="s">
        <v>32</v>
      </c>
      <c r="B20" s="19" t="s">
        <v>26</v>
      </c>
      <c r="C20" s="20">
        <v>0</v>
      </c>
      <c r="D20" s="19" t="s">
        <v>26</v>
      </c>
      <c r="E20" s="20">
        <v>0</v>
      </c>
      <c r="F20" s="21" t="s">
        <v>21</v>
      </c>
      <c r="G20" s="22">
        <v>615000</v>
      </c>
      <c r="H20" s="19" t="s">
        <v>26</v>
      </c>
      <c r="I20" s="20">
        <v>0</v>
      </c>
      <c r="J20" s="23">
        <f t="shared" si="0"/>
        <v>615000</v>
      </c>
      <c r="L20" s="10"/>
      <c r="M20" s="11"/>
    </row>
    <row r="21" spans="1:13" s="9" customFormat="1" ht="54" customHeight="1" x14ac:dyDescent="0.25">
      <c r="A21" s="18" t="s">
        <v>33</v>
      </c>
      <c r="B21" s="19" t="s">
        <v>26</v>
      </c>
      <c r="C21" s="20">
        <v>0</v>
      </c>
      <c r="D21" s="19" t="s">
        <v>26</v>
      </c>
      <c r="E21" s="20">
        <v>0</v>
      </c>
      <c r="F21" s="21" t="s">
        <v>21</v>
      </c>
      <c r="G21" s="22">
        <v>869000</v>
      </c>
      <c r="H21" s="19" t="s">
        <v>26</v>
      </c>
      <c r="I21" s="20">
        <v>0</v>
      </c>
      <c r="J21" s="23">
        <f t="shared" si="0"/>
        <v>869000</v>
      </c>
      <c r="L21" s="10"/>
      <c r="M21" s="11"/>
    </row>
    <row r="22" spans="1:13" s="9" customFormat="1" ht="44.25" customHeight="1" x14ac:dyDescent="0.25">
      <c r="A22" s="18" t="s">
        <v>34</v>
      </c>
      <c r="B22" s="19" t="s">
        <v>26</v>
      </c>
      <c r="C22" s="20">
        <v>0</v>
      </c>
      <c r="D22" s="19" t="s">
        <v>26</v>
      </c>
      <c r="E22" s="20">
        <v>0</v>
      </c>
      <c r="F22" s="21" t="s">
        <v>21</v>
      </c>
      <c r="G22" s="22">
        <v>2055000</v>
      </c>
      <c r="H22" s="19" t="s">
        <v>26</v>
      </c>
      <c r="I22" s="20">
        <v>0</v>
      </c>
      <c r="J22" s="23">
        <f t="shared" si="0"/>
        <v>2055000</v>
      </c>
      <c r="L22" s="10"/>
      <c r="M22" s="11"/>
    </row>
    <row r="23" spans="1:13" s="9" customFormat="1" x14ac:dyDescent="0.25">
      <c r="A23" s="24" t="s">
        <v>5</v>
      </c>
      <c r="B23" s="25"/>
      <c r="C23" s="23">
        <f>SUM(C15:C15)</f>
        <v>0</v>
      </c>
      <c r="D23" s="26"/>
      <c r="E23" s="23">
        <f>SUM(E15:E15)</f>
        <v>0</v>
      </c>
      <c r="F23" s="26"/>
      <c r="G23" s="23">
        <f>SUM(G15:G22)</f>
        <v>6487950</v>
      </c>
      <c r="H23" s="25"/>
      <c r="I23" s="23">
        <f>SUM(I15:I15)</f>
        <v>0</v>
      </c>
      <c r="J23" s="23">
        <f>SUM(J15:J22)</f>
        <v>6487950</v>
      </c>
      <c r="L23" s="10"/>
      <c r="M23" s="11"/>
    </row>
    <row r="24" spans="1:13" s="9" customFormat="1" ht="18.75" x14ac:dyDescent="0.25">
      <c r="A24" s="28" t="s">
        <v>35</v>
      </c>
      <c r="B24" s="29"/>
      <c r="C24" s="29"/>
      <c r="D24" s="29"/>
      <c r="E24" s="29"/>
      <c r="F24" s="29"/>
      <c r="G24" s="29"/>
      <c r="H24" s="29"/>
      <c r="I24" s="29"/>
      <c r="J24" s="30"/>
      <c r="L24" s="10"/>
      <c r="M24" s="11"/>
    </row>
    <row r="25" spans="1:13" s="9" customFormat="1" ht="35.25" customHeight="1" x14ac:dyDescent="0.25">
      <c r="A25" s="18" t="s">
        <v>36</v>
      </c>
      <c r="B25" s="19" t="s">
        <v>26</v>
      </c>
      <c r="C25" s="20">
        <v>0</v>
      </c>
      <c r="D25" s="19" t="s">
        <v>26</v>
      </c>
      <c r="E25" s="20">
        <v>0</v>
      </c>
      <c r="F25" s="21" t="s">
        <v>21</v>
      </c>
      <c r="G25" s="22">
        <v>3000000</v>
      </c>
      <c r="H25" s="19" t="s">
        <v>26</v>
      </c>
      <c r="I25" s="20">
        <v>0</v>
      </c>
      <c r="J25" s="23">
        <f t="shared" ref="J25" si="1">C25+E25+G25+I25</f>
        <v>3000000</v>
      </c>
      <c r="L25" s="10"/>
      <c r="M25" s="11"/>
    </row>
    <row r="26" spans="1:13" s="9" customFormat="1" x14ac:dyDescent="0.25">
      <c r="A26" s="16" t="s">
        <v>5</v>
      </c>
      <c r="B26" s="25"/>
      <c r="C26" s="23">
        <f>SUM(C25:C25)</f>
        <v>0</v>
      </c>
      <c r="D26" s="26"/>
      <c r="E26" s="23">
        <f>SUM(E25:E25)</f>
        <v>0</v>
      </c>
      <c r="F26" s="21"/>
      <c r="G26" s="23">
        <f>SUM(G25:G25)</f>
        <v>3000000</v>
      </c>
      <c r="H26" s="25"/>
      <c r="I26" s="23">
        <f>SUM(I25:I25)</f>
        <v>0</v>
      </c>
      <c r="J26" s="23">
        <f>SUM(J25:J25)</f>
        <v>3000000</v>
      </c>
      <c r="L26" s="10"/>
      <c r="M26" s="11"/>
    </row>
    <row r="27" spans="1:13" s="9" customFormat="1" ht="18.75" x14ac:dyDescent="0.25">
      <c r="A27" s="28" t="s">
        <v>18</v>
      </c>
      <c r="B27" s="29"/>
      <c r="C27" s="29"/>
      <c r="D27" s="29"/>
      <c r="E27" s="29"/>
      <c r="F27" s="29"/>
      <c r="G27" s="29"/>
      <c r="H27" s="29"/>
      <c r="I27" s="29"/>
      <c r="J27" s="30"/>
      <c r="L27" s="10"/>
      <c r="M27" s="11"/>
    </row>
    <row r="28" spans="1:13" s="9" customFormat="1" ht="50.25" customHeight="1" x14ac:dyDescent="0.25">
      <c r="A28" s="18" t="s">
        <v>37</v>
      </c>
      <c r="B28" s="19" t="s">
        <v>26</v>
      </c>
      <c r="C28" s="20">
        <v>0</v>
      </c>
      <c r="D28" s="19" t="s">
        <v>26</v>
      </c>
      <c r="E28" s="20">
        <v>0</v>
      </c>
      <c r="F28" s="21" t="s">
        <v>21</v>
      </c>
      <c r="G28" s="22">
        <v>1027880.67</v>
      </c>
      <c r="H28" s="19" t="s">
        <v>26</v>
      </c>
      <c r="I28" s="20">
        <v>0</v>
      </c>
      <c r="J28" s="23">
        <f t="shared" ref="J28:J58" si="2">C28+E28+G28+I28</f>
        <v>1027880.67</v>
      </c>
      <c r="L28" s="10"/>
      <c r="M28" s="11"/>
    </row>
    <row r="29" spans="1:13" s="9" customFormat="1" ht="30.75" customHeight="1" x14ac:dyDescent="0.25">
      <c r="A29" s="27" t="s">
        <v>38</v>
      </c>
      <c r="B29" s="19" t="s">
        <v>26</v>
      </c>
      <c r="C29" s="20">
        <v>0</v>
      </c>
      <c r="D29" s="19" t="s">
        <v>26</v>
      </c>
      <c r="E29" s="20">
        <v>0</v>
      </c>
      <c r="F29" s="21" t="s">
        <v>21</v>
      </c>
      <c r="G29" s="22">
        <v>1013560</v>
      </c>
      <c r="H29" s="19" t="s">
        <v>26</v>
      </c>
      <c r="I29" s="20">
        <v>0</v>
      </c>
      <c r="J29" s="23">
        <f t="shared" si="2"/>
        <v>1013560</v>
      </c>
      <c r="L29" s="10"/>
      <c r="M29" s="11"/>
    </row>
    <row r="30" spans="1:13" s="9" customFormat="1" ht="35.25" customHeight="1" x14ac:dyDescent="0.25">
      <c r="A30" s="27" t="s">
        <v>39</v>
      </c>
      <c r="B30" s="19" t="s">
        <v>26</v>
      </c>
      <c r="C30" s="20">
        <v>0</v>
      </c>
      <c r="D30" s="19" t="s">
        <v>26</v>
      </c>
      <c r="E30" s="20">
        <v>0</v>
      </c>
      <c r="F30" s="21" t="s">
        <v>21</v>
      </c>
      <c r="G30" s="22">
        <v>1023480</v>
      </c>
      <c r="H30" s="19" t="s">
        <v>26</v>
      </c>
      <c r="I30" s="20">
        <v>0</v>
      </c>
      <c r="J30" s="23">
        <f t="shared" si="2"/>
        <v>1023480</v>
      </c>
      <c r="L30" s="10"/>
      <c r="M30" s="11"/>
    </row>
    <row r="31" spans="1:13" s="9" customFormat="1" ht="29.25" customHeight="1" x14ac:dyDescent="0.25">
      <c r="A31" s="27" t="s">
        <v>40</v>
      </c>
      <c r="B31" s="19" t="s">
        <v>26</v>
      </c>
      <c r="C31" s="20">
        <v>0</v>
      </c>
      <c r="D31" s="19" t="s">
        <v>26</v>
      </c>
      <c r="E31" s="20">
        <v>0</v>
      </c>
      <c r="F31" s="21" t="s">
        <v>21</v>
      </c>
      <c r="G31" s="22">
        <v>1030245</v>
      </c>
      <c r="H31" s="19" t="s">
        <v>26</v>
      </c>
      <c r="I31" s="20">
        <v>0</v>
      </c>
      <c r="J31" s="23">
        <f t="shared" si="2"/>
        <v>1030245</v>
      </c>
      <c r="L31" s="10"/>
      <c r="M31" s="11"/>
    </row>
    <row r="32" spans="1:13" s="9" customFormat="1" ht="38.25" x14ac:dyDescent="0.25">
      <c r="A32" s="27" t="s">
        <v>41</v>
      </c>
      <c r="B32" s="19" t="s">
        <v>26</v>
      </c>
      <c r="C32" s="20">
        <v>0</v>
      </c>
      <c r="D32" s="19" t="s">
        <v>26</v>
      </c>
      <c r="E32" s="20">
        <v>0</v>
      </c>
      <c r="F32" s="21" t="s">
        <v>21</v>
      </c>
      <c r="G32" s="22">
        <v>1032321</v>
      </c>
      <c r="H32" s="19" t="s">
        <v>26</v>
      </c>
      <c r="I32" s="20">
        <v>0</v>
      </c>
      <c r="J32" s="23">
        <f t="shared" si="2"/>
        <v>1032321</v>
      </c>
      <c r="L32" s="10"/>
      <c r="M32" s="11"/>
    </row>
    <row r="33" spans="1:13" s="9" customFormat="1" ht="59.25" customHeight="1" x14ac:dyDescent="0.25">
      <c r="A33" s="18" t="s">
        <v>42</v>
      </c>
      <c r="B33" s="19" t="s">
        <v>26</v>
      </c>
      <c r="C33" s="20">
        <v>0</v>
      </c>
      <c r="D33" s="19" t="s">
        <v>26</v>
      </c>
      <c r="E33" s="20">
        <v>0</v>
      </c>
      <c r="F33" s="21" t="s">
        <v>21</v>
      </c>
      <c r="G33" s="22">
        <v>265027.23</v>
      </c>
      <c r="H33" s="19" t="s">
        <v>26</v>
      </c>
      <c r="I33" s="20">
        <v>0</v>
      </c>
      <c r="J33" s="23">
        <f t="shared" si="2"/>
        <v>265027.23</v>
      </c>
      <c r="L33" s="10"/>
      <c r="M33" s="11"/>
    </row>
    <row r="34" spans="1:13" s="9" customFormat="1" ht="43.5" customHeight="1" x14ac:dyDescent="0.25">
      <c r="A34" s="27" t="s">
        <v>43</v>
      </c>
      <c r="B34" s="19" t="s">
        <v>26</v>
      </c>
      <c r="C34" s="20">
        <v>0</v>
      </c>
      <c r="D34" s="19" t="s">
        <v>26</v>
      </c>
      <c r="E34" s="20">
        <v>0</v>
      </c>
      <c r="F34" s="21" t="s">
        <v>21</v>
      </c>
      <c r="G34" s="22">
        <v>229690.27</v>
      </c>
      <c r="H34" s="19" t="s">
        <v>26</v>
      </c>
      <c r="I34" s="20">
        <v>0</v>
      </c>
      <c r="J34" s="23">
        <f t="shared" si="2"/>
        <v>229690.27</v>
      </c>
      <c r="L34" s="10"/>
      <c r="M34" s="11"/>
    </row>
    <row r="35" spans="1:13" s="9" customFormat="1" ht="57" customHeight="1" x14ac:dyDescent="0.25">
      <c r="A35" s="27" t="s">
        <v>44</v>
      </c>
      <c r="B35" s="19" t="s">
        <v>26</v>
      </c>
      <c r="C35" s="20">
        <v>0</v>
      </c>
      <c r="D35" s="19" t="s">
        <v>26</v>
      </c>
      <c r="E35" s="20">
        <v>0</v>
      </c>
      <c r="F35" s="21" t="s">
        <v>21</v>
      </c>
      <c r="G35" s="22">
        <v>666953.72</v>
      </c>
      <c r="H35" s="19" t="s">
        <v>26</v>
      </c>
      <c r="I35" s="20">
        <v>0</v>
      </c>
      <c r="J35" s="23">
        <f t="shared" si="2"/>
        <v>666953.72</v>
      </c>
      <c r="L35" s="10"/>
      <c r="M35" s="11"/>
    </row>
    <row r="36" spans="1:13" s="9" customFormat="1" ht="54.75" customHeight="1" x14ac:dyDescent="0.25">
      <c r="A36" s="27" t="s">
        <v>45</v>
      </c>
      <c r="B36" s="19" t="s">
        <v>26</v>
      </c>
      <c r="C36" s="20">
        <v>0</v>
      </c>
      <c r="D36" s="19" t="s">
        <v>26</v>
      </c>
      <c r="E36" s="20">
        <v>0</v>
      </c>
      <c r="F36" s="21" t="s">
        <v>21</v>
      </c>
      <c r="G36" s="22">
        <v>541918.96</v>
      </c>
      <c r="H36" s="19" t="s">
        <v>26</v>
      </c>
      <c r="I36" s="20">
        <v>0</v>
      </c>
      <c r="J36" s="23">
        <f t="shared" si="2"/>
        <v>541918.96</v>
      </c>
      <c r="L36" s="10"/>
      <c r="M36" s="11"/>
    </row>
    <row r="37" spans="1:13" s="9" customFormat="1" ht="42" customHeight="1" x14ac:dyDescent="0.25">
      <c r="A37" s="18" t="s">
        <v>46</v>
      </c>
      <c r="B37" s="19" t="s">
        <v>26</v>
      </c>
      <c r="C37" s="20">
        <v>0</v>
      </c>
      <c r="D37" s="19" t="s">
        <v>26</v>
      </c>
      <c r="E37" s="20">
        <v>0</v>
      </c>
      <c r="F37" s="21" t="s">
        <v>21</v>
      </c>
      <c r="G37" s="22">
        <v>1098678.81</v>
      </c>
      <c r="H37" s="19" t="s">
        <v>26</v>
      </c>
      <c r="I37" s="20">
        <v>0</v>
      </c>
      <c r="J37" s="23">
        <f t="shared" si="2"/>
        <v>1098678.81</v>
      </c>
      <c r="L37" s="10"/>
      <c r="M37" s="11"/>
    </row>
    <row r="38" spans="1:13" s="9" customFormat="1" ht="41.25" customHeight="1" x14ac:dyDescent="0.25">
      <c r="A38" s="18" t="s">
        <v>47</v>
      </c>
      <c r="B38" s="19" t="s">
        <v>26</v>
      </c>
      <c r="C38" s="20">
        <v>0</v>
      </c>
      <c r="D38" s="19" t="s">
        <v>26</v>
      </c>
      <c r="E38" s="20">
        <v>0</v>
      </c>
      <c r="F38" s="21" t="s">
        <v>21</v>
      </c>
      <c r="G38" s="22">
        <v>1029604.25</v>
      </c>
      <c r="H38" s="19" t="s">
        <v>26</v>
      </c>
      <c r="I38" s="20">
        <v>0</v>
      </c>
      <c r="J38" s="23">
        <f t="shared" si="2"/>
        <v>1029604.25</v>
      </c>
      <c r="L38" s="10"/>
      <c r="M38" s="11"/>
    </row>
    <row r="39" spans="1:13" s="9" customFormat="1" ht="42.75" customHeight="1" x14ac:dyDescent="0.25">
      <c r="A39" s="18" t="s">
        <v>48</v>
      </c>
      <c r="B39" s="19" t="s">
        <v>26</v>
      </c>
      <c r="C39" s="20">
        <v>0</v>
      </c>
      <c r="D39" s="19" t="s">
        <v>26</v>
      </c>
      <c r="E39" s="20">
        <v>0</v>
      </c>
      <c r="F39" s="21" t="s">
        <v>21</v>
      </c>
      <c r="G39" s="22">
        <v>892785.23</v>
      </c>
      <c r="H39" s="19" t="s">
        <v>26</v>
      </c>
      <c r="I39" s="20">
        <v>0</v>
      </c>
      <c r="J39" s="23">
        <f t="shared" si="2"/>
        <v>892785.23</v>
      </c>
      <c r="L39" s="10"/>
      <c r="M39" s="11"/>
    </row>
    <row r="40" spans="1:13" s="9" customFormat="1" ht="51" x14ac:dyDescent="0.25">
      <c r="A40" s="18" t="s">
        <v>49</v>
      </c>
      <c r="B40" s="19" t="s">
        <v>26</v>
      </c>
      <c r="C40" s="20">
        <v>0</v>
      </c>
      <c r="D40" s="19" t="s">
        <v>26</v>
      </c>
      <c r="E40" s="20">
        <v>0</v>
      </c>
      <c r="F40" s="21" t="s">
        <v>21</v>
      </c>
      <c r="G40" s="22">
        <v>987592.51</v>
      </c>
      <c r="H40" s="19" t="s">
        <v>26</v>
      </c>
      <c r="I40" s="20">
        <v>0</v>
      </c>
      <c r="J40" s="23">
        <f t="shared" si="2"/>
        <v>987592.51</v>
      </c>
      <c r="L40" s="10"/>
      <c r="M40" s="11"/>
    </row>
    <row r="41" spans="1:13" s="9" customFormat="1" ht="38.25" x14ac:dyDescent="0.25">
      <c r="A41" s="27" t="s">
        <v>50</v>
      </c>
      <c r="B41" s="19" t="s">
        <v>26</v>
      </c>
      <c r="C41" s="20">
        <v>0</v>
      </c>
      <c r="D41" s="19" t="s">
        <v>26</v>
      </c>
      <c r="E41" s="20">
        <v>0</v>
      </c>
      <c r="F41" s="21" t="s">
        <v>21</v>
      </c>
      <c r="G41" s="22">
        <v>556541.42000000004</v>
      </c>
      <c r="H41" s="19" t="s">
        <v>26</v>
      </c>
      <c r="I41" s="20">
        <v>0</v>
      </c>
      <c r="J41" s="23">
        <f t="shared" si="2"/>
        <v>556541.42000000004</v>
      </c>
      <c r="L41" s="10"/>
      <c r="M41" s="11"/>
    </row>
    <row r="42" spans="1:13" s="9" customFormat="1" ht="38.25" x14ac:dyDescent="0.25">
      <c r="A42" s="18" t="s">
        <v>51</v>
      </c>
      <c r="B42" s="19" t="s">
        <v>26</v>
      </c>
      <c r="C42" s="20">
        <v>0</v>
      </c>
      <c r="D42" s="19" t="s">
        <v>26</v>
      </c>
      <c r="E42" s="20">
        <v>0</v>
      </c>
      <c r="F42" s="21" t="s">
        <v>21</v>
      </c>
      <c r="G42" s="22">
        <v>836540</v>
      </c>
      <c r="H42" s="19" t="s">
        <v>26</v>
      </c>
      <c r="I42" s="20">
        <v>0</v>
      </c>
      <c r="J42" s="23">
        <f t="shared" si="2"/>
        <v>836540</v>
      </c>
      <c r="L42" s="10"/>
      <c r="M42" s="11"/>
    </row>
    <row r="43" spans="1:13" s="9" customFormat="1" ht="51" x14ac:dyDescent="0.25">
      <c r="A43" s="27" t="s">
        <v>52</v>
      </c>
      <c r="B43" s="19" t="s">
        <v>26</v>
      </c>
      <c r="C43" s="20">
        <v>0</v>
      </c>
      <c r="D43" s="19" t="s">
        <v>26</v>
      </c>
      <c r="E43" s="20">
        <v>0</v>
      </c>
      <c r="F43" s="21" t="s">
        <v>21</v>
      </c>
      <c r="G43" s="22">
        <v>1311884.47</v>
      </c>
      <c r="H43" s="19" t="s">
        <v>26</v>
      </c>
      <c r="I43" s="20">
        <v>0</v>
      </c>
      <c r="J43" s="23">
        <f t="shared" si="2"/>
        <v>1311884.47</v>
      </c>
      <c r="L43" s="10"/>
      <c r="M43" s="11"/>
    </row>
    <row r="44" spans="1:13" s="9" customFormat="1" ht="38.25" x14ac:dyDescent="0.25">
      <c r="A44" s="27" t="s">
        <v>53</v>
      </c>
      <c r="B44" s="19" t="s">
        <v>26</v>
      </c>
      <c r="C44" s="20">
        <v>0</v>
      </c>
      <c r="D44" s="19" t="s">
        <v>26</v>
      </c>
      <c r="E44" s="20">
        <v>0</v>
      </c>
      <c r="F44" s="21" t="s">
        <v>21</v>
      </c>
      <c r="G44" s="22">
        <v>2010455.7</v>
      </c>
      <c r="H44" s="19" t="s">
        <v>26</v>
      </c>
      <c r="I44" s="20">
        <v>0</v>
      </c>
      <c r="J44" s="23">
        <f t="shared" si="2"/>
        <v>2010455.7</v>
      </c>
      <c r="L44" s="10"/>
      <c r="M44" s="11"/>
    </row>
    <row r="45" spans="1:13" s="9" customFormat="1" ht="51" x14ac:dyDescent="0.25">
      <c r="A45" s="27" t="s">
        <v>54</v>
      </c>
      <c r="B45" s="19" t="s">
        <v>26</v>
      </c>
      <c r="C45" s="20">
        <v>0</v>
      </c>
      <c r="D45" s="19" t="s">
        <v>26</v>
      </c>
      <c r="E45" s="20">
        <v>0</v>
      </c>
      <c r="F45" s="21" t="s">
        <v>21</v>
      </c>
      <c r="G45" s="22">
        <v>2045000</v>
      </c>
      <c r="H45" s="19" t="s">
        <v>26</v>
      </c>
      <c r="I45" s="20">
        <v>0</v>
      </c>
      <c r="J45" s="23">
        <f t="shared" si="2"/>
        <v>2045000</v>
      </c>
      <c r="L45" s="10"/>
      <c r="M45" s="11"/>
    </row>
    <row r="46" spans="1:13" s="9" customFormat="1" ht="38.25" x14ac:dyDescent="0.25">
      <c r="A46" s="27" t="s">
        <v>55</v>
      </c>
      <c r="B46" s="19" t="s">
        <v>26</v>
      </c>
      <c r="C46" s="20">
        <v>0</v>
      </c>
      <c r="D46" s="19" t="s">
        <v>26</v>
      </c>
      <c r="E46" s="20">
        <v>0</v>
      </c>
      <c r="F46" s="21" t="s">
        <v>21</v>
      </c>
      <c r="G46" s="22">
        <v>1026003.76</v>
      </c>
      <c r="H46" s="19" t="s">
        <v>26</v>
      </c>
      <c r="I46" s="20">
        <v>0</v>
      </c>
      <c r="J46" s="23">
        <f t="shared" si="2"/>
        <v>1026003.76</v>
      </c>
      <c r="L46" s="10"/>
      <c r="M46" s="11"/>
    </row>
    <row r="47" spans="1:13" s="9" customFormat="1" ht="38.25" x14ac:dyDescent="0.25">
      <c r="A47" s="27" t="s">
        <v>56</v>
      </c>
      <c r="B47" s="19" t="s">
        <v>26</v>
      </c>
      <c r="C47" s="20">
        <v>0</v>
      </c>
      <c r="D47" s="19" t="s">
        <v>26</v>
      </c>
      <c r="E47" s="20">
        <v>0</v>
      </c>
      <c r="F47" s="21" t="s">
        <v>21</v>
      </c>
      <c r="G47" s="22">
        <v>2059685</v>
      </c>
      <c r="H47" s="19" t="s">
        <v>26</v>
      </c>
      <c r="I47" s="20">
        <v>0</v>
      </c>
      <c r="J47" s="23">
        <f t="shared" si="2"/>
        <v>2059685</v>
      </c>
      <c r="L47" s="10"/>
      <c r="M47" s="11"/>
    </row>
    <row r="48" spans="1:13" s="9" customFormat="1" ht="38.25" x14ac:dyDescent="0.25">
      <c r="A48" s="27" t="s">
        <v>57</v>
      </c>
      <c r="B48" s="19" t="s">
        <v>26</v>
      </c>
      <c r="C48" s="20">
        <v>0</v>
      </c>
      <c r="D48" s="19" t="s">
        <v>26</v>
      </c>
      <c r="E48" s="20">
        <v>0</v>
      </c>
      <c r="F48" s="21" t="s">
        <v>21</v>
      </c>
      <c r="G48" s="22">
        <v>1230158</v>
      </c>
      <c r="H48" s="19" t="s">
        <v>26</v>
      </c>
      <c r="I48" s="20">
        <v>0</v>
      </c>
      <c r="J48" s="23">
        <f t="shared" si="2"/>
        <v>1230158</v>
      </c>
      <c r="L48" s="10"/>
      <c r="M48" s="11"/>
    </row>
    <row r="49" spans="1:13" s="9" customFormat="1" ht="38.25" x14ac:dyDescent="0.25">
      <c r="A49" s="27" t="s">
        <v>58</v>
      </c>
      <c r="B49" s="19" t="s">
        <v>26</v>
      </c>
      <c r="C49" s="20">
        <v>0</v>
      </c>
      <c r="D49" s="19" t="s">
        <v>26</v>
      </c>
      <c r="E49" s="20">
        <v>0</v>
      </c>
      <c r="F49" s="21" t="s">
        <v>21</v>
      </c>
      <c r="G49" s="22">
        <v>1125364</v>
      </c>
      <c r="H49" s="19" t="s">
        <v>26</v>
      </c>
      <c r="I49" s="20">
        <v>0</v>
      </c>
      <c r="J49" s="23">
        <f t="shared" si="2"/>
        <v>1125364</v>
      </c>
      <c r="L49" s="10"/>
      <c r="M49" s="11"/>
    </row>
    <row r="50" spans="1:13" s="9" customFormat="1" ht="51" x14ac:dyDescent="0.25">
      <c r="A50" s="18" t="s">
        <v>59</v>
      </c>
      <c r="B50" s="19" t="s">
        <v>26</v>
      </c>
      <c r="C50" s="20">
        <v>0</v>
      </c>
      <c r="D50" s="19" t="s">
        <v>26</v>
      </c>
      <c r="E50" s="20">
        <v>0</v>
      </c>
      <c r="F50" s="21" t="s">
        <v>21</v>
      </c>
      <c r="G50" s="22">
        <v>750623</v>
      </c>
      <c r="H50" s="19" t="s">
        <v>26</v>
      </c>
      <c r="I50" s="20">
        <v>0</v>
      </c>
      <c r="J50" s="23">
        <f t="shared" si="2"/>
        <v>750623</v>
      </c>
      <c r="L50" s="10"/>
      <c r="M50" s="11"/>
    </row>
    <row r="51" spans="1:13" s="9" customFormat="1" ht="38.25" x14ac:dyDescent="0.25">
      <c r="A51" s="27" t="s">
        <v>60</v>
      </c>
      <c r="B51" s="19" t="s">
        <v>26</v>
      </c>
      <c r="C51" s="20">
        <v>0</v>
      </c>
      <c r="D51" s="19" t="s">
        <v>26</v>
      </c>
      <c r="E51" s="20">
        <v>0</v>
      </c>
      <c r="F51" s="21" t="s">
        <v>21</v>
      </c>
      <c r="G51" s="22">
        <v>498645</v>
      </c>
      <c r="H51" s="19" t="s">
        <v>26</v>
      </c>
      <c r="I51" s="20">
        <v>0</v>
      </c>
      <c r="J51" s="23">
        <f t="shared" si="2"/>
        <v>498645</v>
      </c>
      <c r="L51" s="10"/>
      <c r="M51" s="11"/>
    </row>
    <row r="52" spans="1:13" s="9" customFormat="1" ht="38.25" x14ac:dyDescent="0.25">
      <c r="A52" s="27" t="s">
        <v>61</v>
      </c>
      <c r="B52" s="19" t="s">
        <v>26</v>
      </c>
      <c r="C52" s="20">
        <v>0</v>
      </c>
      <c r="D52" s="19" t="s">
        <v>26</v>
      </c>
      <c r="E52" s="20">
        <v>0</v>
      </c>
      <c r="F52" s="21" t="s">
        <v>21</v>
      </c>
      <c r="G52" s="22">
        <v>532950</v>
      </c>
      <c r="H52" s="19" t="s">
        <v>26</v>
      </c>
      <c r="I52" s="20">
        <v>0</v>
      </c>
      <c r="J52" s="23">
        <f t="shared" si="2"/>
        <v>532950</v>
      </c>
      <c r="L52" s="10"/>
      <c r="M52" s="11"/>
    </row>
    <row r="53" spans="1:13" s="9" customFormat="1" ht="51" x14ac:dyDescent="0.25">
      <c r="A53" s="27" t="s">
        <v>62</v>
      </c>
      <c r="B53" s="19" t="s">
        <v>26</v>
      </c>
      <c r="C53" s="20">
        <v>0</v>
      </c>
      <c r="D53" s="19" t="s">
        <v>26</v>
      </c>
      <c r="E53" s="20">
        <v>0</v>
      </c>
      <c r="F53" s="21" t="s">
        <v>21</v>
      </c>
      <c r="G53" s="22">
        <v>569860</v>
      </c>
      <c r="H53" s="19" t="s">
        <v>26</v>
      </c>
      <c r="I53" s="20">
        <v>0</v>
      </c>
      <c r="J53" s="23">
        <f t="shared" si="2"/>
        <v>569860</v>
      </c>
      <c r="L53" s="10"/>
      <c r="M53" s="11"/>
    </row>
    <row r="54" spans="1:13" s="9" customFormat="1" ht="38.25" x14ac:dyDescent="0.25">
      <c r="A54" s="18" t="s">
        <v>63</v>
      </c>
      <c r="B54" s="19" t="s">
        <v>26</v>
      </c>
      <c r="C54" s="20">
        <v>0</v>
      </c>
      <c r="D54" s="19" t="s">
        <v>26</v>
      </c>
      <c r="E54" s="20">
        <v>0</v>
      </c>
      <c r="F54" s="21" t="s">
        <v>21</v>
      </c>
      <c r="G54" s="22">
        <v>1763000</v>
      </c>
      <c r="H54" s="19" t="s">
        <v>26</v>
      </c>
      <c r="I54" s="20">
        <v>0</v>
      </c>
      <c r="J54" s="23">
        <f t="shared" si="2"/>
        <v>1763000</v>
      </c>
      <c r="L54" s="10"/>
      <c r="M54" s="11"/>
    </row>
    <row r="55" spans="1:13" s="9" customFormat="1" ht="38.25" x14ac:dyDescent="0.25">
      <c r="A55" s="18" t="s">
        <v>64</v>
      </c>
      <c r="B55" s="19" t="s">
        <v>26</v>
      </c>
      <c r="C55" s="20">
        <v>0</v>
      </c>
      <c r="D55" s="19" t="s">
        <v>26</v>
      </c>
      <c r="E55" s="20">
        <v>0</v>
      </c>
      <c r="F55" s="21" t="s">
        <v>21</v>
      </c>
      <c r="G55" s="22">
        <v>1968520</v>
      </c>
      <c r="H55" s="19" t="s">
        <v>26</v>
      </c>
      <c r="I55" s="20">
        <v>0</v>
      </c>
      <c r="J55" s="23">
        <f t="shared" si="2"/>
        <v>1968520</v>
      </c>
      <c r="L55" s="10"/>
      <c r="M55" s="11"/>
    </row>
    <row r="56" spans="1:13" s="9" customFormat="1" ht="38.25" x14ac:dyDescent="0.25">
      <c r="A56" s="27" t="s">
        <v>65</v>
      </c>
      <c r="B56" s="19" t="s">
        <v>26</v>
      </c>
      <c r="C56" s="20">
        <v>0</v>
      </c>
      <c r="D56" s="19" t="s">
        <v>26</v>
      </c>
      <c r="E56" s="20">
        <v>0</v>
      </c>
      <c r="F56" s="21" t="s">
        <v>21</v>
      </c>
      <c r="G56" s="22">
        <v>1896350</v>
      </c>
      <c r="H56" s="19" t="s">
        <v>26</v>
      </c>
      <c r="I56" s="20">
        <v>0</v>
      </c>
      <c r="J56" s="23">
        <f t="shared" si="2"/>
        <v>1896350</v>
      </c>
      <c r="L56" s="10"/>
      <c r="M56" s="11"/>
    </row>
    <row r="57" spans="1:13" s="9" customFormat="1" ht="38.25" x14ac:dyDescent="0.25">
      <c r="A57" s="18" t="s">
        <v>66</v>
      </c>
      <c r="B57" s="19" t="s">
        <v>26</v>
      </c>
      <c r="C57" s="20">
        <v>0</v>
      </c>
      <c r="D57" s="19" t="s">
        <v>26</v>
      </c>
      <c r="E57" s="20">
        <v>0</v>
      </c>
      <c r="F57" s="21" t="s">
        <v>21</v>
      </c>
      <c r="G57" s="22">
        <v>1695640</v>
      </c>
      <c r="H57" s="19" t="s">
        <v>26</v>
      </c>
      <c r="I57" s="20">
        <v>0</v>
      </c>
      <c r="J57" s="23">
        <f t="shared" si="2"/>
        <v>1695640</v>
      </c>
      <c r="L57" s="10"/>
      <c r="M57" s="11"/>
    </row>
    <row r="58" spans="1:13" s="9" customFormat="1" ht="25.5" x14ac:dyDescent="0.25">
      <c r="A58" s="18" t="s">
        <v>67</v>
      </c>
      <c r="B58" s="19" t="s">
        <v>26</v>
      </c>
      <c r="C58" s="20">
        <v>0</v>
      </c>
      <c r="D58" s="19" t="s">
        <v>26</v>
      </c>
      <c r="E58" s="20">
        <v>0</v>
      </c>
      <c r="F58" s="21" t="s">
        <v>21</v>
      </c>
      <c r="G58" s="22">
        <v>298680</v>
      </c>
      <c r="H58" s="19" t="s">
        <v>26</v>
      </c>
      <c r="I58" s="20">
        <v>0</v>
      </c>
      <c r="J58" s="23">
        <f t="shared" si="2"/>
        <v>298680</v>
      </c>
      <c r="L58" s="10"/>
      <c r="M58" s="11"/>
    </row>
    <row r="59" spans="1:13" s="9" customFormat="1" x14ac:dyDescent="0.25">
      <c r="A59" s="16" t="s">
        <v>5</v>
      </c>
      <c r="B59" s="25"/>
      <c r="C59" s="23">
        <f>SUM(C28:C58)</f>
        <v>0</v>
      </c>
      <c r="D59" s="26"/>
      <c r="E59" s="23">
        <f>SUM(E28:E58)</f>
        <v>0</v>
      </c>
      <c r="F59" s="21"/>
      <c r="G59" s="23">
        <f>SUM(G28:G58)</f>
        <v>33015638.000000004</v>
      </c>
      <c r="H59" s="25"/>
      <c r="I59" s="23">
        <f>SUM(I28:I58)</f>
        <v>0</v>
      </c>
      <c r="J59" s="23">
        <f>SUM(J28:J58)</f>
        <v>33015638.000000004</v>
      </c>
      <c r="L59" s="10"/>
      <c r="M59" s="11"/>
    </row>
    <row r="60" spans="1:13" s="13" customFormat="1" ht="15.75" x14ac:dyDescent="0.25">
      <c r="A60" s="6" t="s">
        <v>6</v>
      </c>
      <c r="B60" s="12"/>
      <c r="C60" s="7">
        <f>C59+C26+C23+C13+C10</f>
        <v>0</v>
      </c>
      <c r="D60" s="8"/>
      <c r="E60" s="7">
        <f>E59+E26+E23+E13+E10</f>
        <v>0</v>
      </c>
      <c r="F60" s="8"/>
      <c r="G60" s="7">
        <f>G59+G26+G23+G13+G10</f>
        <v>45228588</v>
      </c>
      <c r="H60" s="12"/>
      <c r="I60" s="7">
        <f>I59+I26+I23+I13+I10</f>
        <v>0</v>
      </c>
      <c r="J60" s="7">
        <f>J59+J26+J23+J13+J10</f>
        <v>45228588</v>
      </c>
      <c r="L60" s="14"/>
      <c r="M60" s="15"/>
    </row>
  </sheetData>
  <mergeCells count="14">
    <mergeCell ref="A24:J24"/>
    <mergeCell ref="A27:J27"/>
    <mergeCell ref="A1:J1"/>
    <mergeCell ref="A2:J2"/>
    <mergeCell ref="A3:J3"/>
    <mergeCell ref="B5:C5"/>
    <mergeCell ref="D5:E5"/>
    <mergeCell ref="F5:G5"/>
    <mergeCell ref="H5:I5"/>
    <mergeCell ref="J5:J6"/>
    <mergeCell ref="A5:A6"/>
    <mergeCell ref="A7:J7"/>
    <mergeCell ref="A11:J11"/>
    <mergeCell ref="A14:J14"/>
  </mergeCells>
  <printOptions horizontalCentered="1"/>
  <pageMargins left="0.27559055118110237" right="0.27559055118110237" top="0.98425196850393704" bottom="0.47244094488188981" header="0.31496062992125984" footer="0.31496062992125984"/>
  <pageSetup scale="85" orientation="landscape" r:id="rId1"/>
  <headerFooter>
    <oddHeader xml:space="preserve">&amp;C&amp;13H. AYUNTAMIENTO MUNICIPAL CONSTITUCIONAL
PEDRO ASCENCIO ALQUISIRAS
 2025 - 2025
</oddHeader>
    <oddFooter xml:space="preserve">&amp;R&amp;8Pág.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2025-10-13T19:28:32Z</cp:lastPrinted>
  <dcterms:created xsi:type="dcterms:W3CDTF">2017-11-08T17:28:38Z</dcterms:created>
  <dcterms:modified xsi:type="dcterms:W3CDTF">2026-01-30T21:30:20Z</dcterms:modified>
</cp:coreProperties>
</file>